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episcopal-my.sharepoint.com/personal/aaustin_gaepiscopal_org/Documents/"/>
    </mc:Choice>
  </mc:AlternateContent>
  <xr:revisionPtr revIDLastSave="0" documentId="8_{9381D6FC-4266-4032-A9AB-E1F7A4C0E330}" xr6:coauthVersionLast="47" xr6:coauthVersionMax="47" xr10:uidLastSave="{00000000-0000-0000-0000-000000000000}"/>
  <bookViews>
    <workbookView xWindow="28680" yWindow="-120" windowWidth="29040" windowHeight="15720" xr2:uid="{17B5C8DE-9433-FD40-B897-99BAC1E8C736}"/>
  </bookViews>
  <sheets>
    <sheet name="Sheet1" sheetId="1" r:id="rId1"/>
  </sheets>
  <definedNames>
    <definedName name="_xlnm.Print_Area" localSheetId="0">Sheet1!$A$1:$J$28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B4" i="1"/>
  <c r="B7" i="1"/>
  <c r="B16" i="1" l="1"/>
</calcChain>
</file>

<file path=xl/sharedStrings.xml><?xml version="1.0" encoding="utf-8"?>
<sst xmlns="http://schemas.openxmlformats.org/spreadsheetml/2006/main" count="16" uniqueCount="15">
  <si>
    <t>Health Insurance</t>
  </si>
  <si>
    <t>Continuing Education</t>
  </si>
  <si>
    <t>CPG Pension Contribution (18%)</t>
  </si>
  <si>
    <t>Professional Expenses</t>
  </si>
  <si>
    <t>As Budget Allows</t>
  </si>
  <si>
    <t>DATA INPUT</t>
  </si>
  <si>
    <t>Travel Reimbursement</t>
  </si>
  <si>
    <t>Health Savings Account</t>
  </si>
  <si>
    <t>SECA OFFSET</t>
  </si>
  <si>
    <t>Full Time Clergy Compensation Calculator</t>
  </si>
  <si>
    <t xml:space="preserve">Based on IRS Rate </t>
  </si>
  <si>
    <t>This amount reflects the full impact of clergy compensation on the church operating budget</t>
  </si>
  <si>
    <t>PRIEST's TOTAL Compensation</t>
  </si>
  <si>
    <t>TOTAL BUDGETED AMOUNT</t>
  </si>
  <si>
    <t>GROSS COMPENSATION: Salary and Housing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</si>
</sst>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22"/>
      <color theme="1"/>
      <name val="Aptos Narrow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1"/>
      <color rgb="FF000000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family val="2"/>
      <scheme val="minor"/>
    </font>
    <font>
      <i/>
      <sz val="14"/>
      <color theme="1"/>
      <name val="Aptos Narrow"/>
      <scheme val="minor"/>
    </font>
    <font>
      <sz val="14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2" borderId="1" xfId="0" applyFill="1" applyBorder="1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44" fontId="0" fillId="0" borderId="0" xfId="1" applyFont="1" applyAlignment="1">
      <alignment vertical="center"/>
    </xf>
    <xf numFmtId="0" fontId="0" fillId="0" borderId="0" xfId="0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44" fontId="8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44" fontId="8" fillId="2" borderId="5" xfId="1" applyFont="1" applyFill="1" applyBorder="1" applyAlignment="1">
      <alignment vertical="center"/>
    </xf>
    <xf numFmtId="44" fontId="9" fillId="0" borderId="7" xfId="1" applyFont="1" applyFill="1" applyBorder="1" applyAlignment="1">
      <alignment vertical="center"/>
    </xf>
    <xf numFmtId="44" fontId="0" fillId="0" borderId="0" xfId="1" applyFont="1" applyFill="1" applyBorder="1" applyAlignment="1">
      <alignment vertical="center"/>
    </xf>
    <xf numFmtId="164" fontId="2" fillId="3" borderId="1" xfId="1" applyNumberFormat="1" applyFont="1" applyFill="1" applyBorder="1" applyAlignment="1">
      <alignment horizontal="left" indent="2"/>
    </xf>
    <xf numFmtId="44" fontId="10" fillId="2" borderId="1" xfId="1" applyFont="1" applyFill="1" applyBorder="1" applyAlignment="1">
      <alignment vertical="center"/>
    </xf>
    <xf numFmtId="44" fontId="11" fillId="0" borderId="0" xfId="0" applyNumberFormat="1" applyFont="1" applyAlignment="1">
      <alignment vertical="center"/>
    </xf>
    <xf numFmtId="0" fontId="3" fillId="4" borderId="10" xfId="0" applyFont="1" applyFill="1" applyBorder="1" applyAlignment="1">
      <alignment horizontal="right" vertical="center" wrapText="1"/>
    </xf>
    <xf numFmtId="44" fontId="3" fillId="4" borderId="11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horizontal="right" vertical="center" wrapText="1"/>
    </xf>
    <xf numFmtId="44" fontId="3" fillId="4" borderId="9" xfId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gaepiscopal.org/wp-content/uploads/2021/01/sampleletterofagreement.pdf" TargetMode="External"/><Relationship Id="rId2" Type="http://schemas.openxmlformats.org/officeDocument/2006/relationships/hyperlink" Target="https://gaepiscopal.org/wp-content/uploads/2025/10/Clergy-Salary-Survey-2025.pdf" TargetMode="External"/><Relationship Id="rId1" Type="http://schemas.openxmlformats.org/officeDocument/2006/relationships/hyperlink" Target="https://gaepiscopal.org/wp-content/uploads/2022/06/2023-Minimum-Compensation.docx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1</xdr:row>
      <xdr:rowOff>205740</xdr:rowOff>
    </xdr:from>
    <xdr:to>
      <xdr:col>9</xdr:col>
      <xdr:colOff>294640</xdr:colOff>
      <xdr:row>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EFC8F4-2A9F-6657-EB5F-585A1254AE98}"/>
            </a:ext>
          </a:extLst>
        </xdr:cNvPr>
        <xdr:cNvSpPr txBox="1"/>
      </xdr:nvSpPr>
      <xdr:spPr>
        <a:xfrm>
          <a:off x="4066540" y="591820"/>
          <a:ext cx="6581140" cy="1023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Housing allowance is a portion</a:t>
          </a:r>
          <a:r>
            <a:rPr lang="en-US" sz="1100" baseline="0"/>
            <a:t> of the Gross Compensation (Stipend/Housing Allowance). An amount is designated as housing allowace b</a:t>
          </a:r>
          <a:r>
            <a:rPr lang="en-US" sz="1100"/>
            <a:t>y the priest.  It is based  on the IRS rules and priest's personal circumstances. Once that amount </a:t>
          </a:r>
          <a:r>
            <a:rPr lang="en-US" sz="1100" baseline="0"/>
            <a:t> of the Gross Compensation </a:t>
          </a:r>
          <a:r>
            <a:rPr lang="en-US" sz="1100"/>
            <a:t> is determined by the priest, the</a:t>
          </a:r>
          <a:r>
            <a:rPr lang="en-US" sz="1100" baseline="0"/>
            <a:t> vestry is required to pass an annual resolution affirming the designation.</a:t>
          </a:r>
        </a:p>
        <a:p>
          <a:endParaRPr lang="en-US" sz="1100"/>
        </a:p>
      </xdr:txBody>
    </xdr:sp>
    <xdr:clientData/>
  </xdr:twoCellAnchor>
  <xdr:twoCellAnchor>
    <xdr:from>
      <xdr:col>2</xdr:col>
      <xdr:colOff>2540</xdr:colOff>
      <xdr:row>3</xdr:row>
      <xdr:rowOff>5080</xdr:rowOff>
    </xdr:from>
    <xdr:to>
      <xdr:col>9</xdr:col>
      <xdr:colOff>284480</xdr:colOff>
      <xdr:row>3</xdr:row>
      <xdr:rowOff>843280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3C9DB7-BB36-294A-B6D2-C3457C7DF755}"/>
            </a:ext>
          </a:extLst>
        </xdr:cNvPr>
        <xdr:cNvSpPr txBox="1"/>
      </xdr:nvSpPr>
      <xdr:spPr>
        <a:xfrm>
          <a:off x="4056380" y="1610360"/>
          <a:ext cx="658114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SECA (Self Employment Tax - Social Security and Medicare ) is 15.3% of Gross Compensation.  It is a tax liability born soley by the priest and unlike FICA, which is a 50% shared liability of employees/employers.  To assist with SECA and offset the impact of this tax liablity, it is standard for a congregation to pay 50% of the SECA tax to the priest as a part of compensation</a:t>
          </a:r>
        </a:p>
        <a:p>
          <a:r>
            <a:rPr lang="en-US" sz="1100" baseline="0"/>
            <a:t>.</a:t>
          </a:r>
        </a:p>
        <a:p>
          <a:endParaRPr lang="en-US" sz="1100"/>
        </a:p>
      </xdr:txBody>
    </xdr:sp>
    <xdr:clientData/>
  </xdr:twoCellAnchor>
  <xdr:twoCellAnchor>
    <xdr:from>
      <xdr:col>0</xdr:col>
      <xdr:colOff>558800</xdr:colOff>
      <xdr:row>18</xdr:row>
      <xdr:rowOff>71120</xdr:rowOff>
    </xdr:from>
    <xdr:to>
      <xdr:col>2</xdr:col>
      <xdr:colOff>802640</xdr:colOff>
      <xdr:row>21</xdr:row>
      <xdr:rowOff>182880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58047-FA8F-269B-3DC0-FDEEC0281D6B}"/>
            </a:ext>
          </a:extLst>
        </xdr:cNvPr>
        <xdr:cNvSpPr txBox="1"/>
      </xdr:nvSpPr>
      <xdr:spPr>
        <a:xfrm>
          <a:off x="558800" y="6918960"/>
          <a:ext cx="4297680" cy="7213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DIOCES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of GEORGIA: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Minimum Priest Compensation</a:t>
          </a:r>
          <a:r>
            <a:rPr lang="en-US">
              <a:effectLst/>
            </a:rPr>
            <a:t> </a:t>
          </a:r>
        </a:p>
        <a:p>
          <a:r>
            <a:rPr lang="en-US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https://gaepiscopal.org/wp-content/uploads/2022/06/2023-Minimum-Compensation.docx.pdf</a:t>
          </a:r>
          <a:r>
            <a:rPr lang="en-US">
              <a:effectLst/>
            </a:rPr>
            <a:t> </a:t>
          </a:r>
        </a:p>
        <a:p>
          <a:endParaRPr lang="en-US" sz="1100"/>
        </a:p>
      </xdr:txBody>
    </xdr:sp>
    <xdr:clientData/>
  </xdr:twoCellAnchor>
  <xdr:twoCellAnchor>
    <xdr:from>
      <xdr:col>0</xdr:col>
      <xdr:colOff>538480</xdr:colOff>
      <xdr:row>16</xdr:row>
      <xdr:rowOff>132080</xdr:rowOff>
    </xdr:from>
    <xdr:to>
      <xdr:col>7</xdr:col>
      <xdr:colOff>660400</xdr:colOff>
      <xdr:row>17</xdr:row>
      <xdr:rowOff>142240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07A3AF-8246-0C5A-87A4-F8F5548E8EED}"/>
            </a:ext>
          </a:extLst>
        </xdr:cNvPr>
        <xdr:cNvSpPr txBox="1"/>
      </xdr:nvSpPr>
      <xdr:spPr>
        <a:xfrm>
          <a:off x="538480" y="6410960"/>
          <a:ext cx="8829040" cy="294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Several resources for Evaluating and Budgeting for Clergy Compensation are available on the diocesan website:</a:t>
          </a:r>
        </a:p>
      </xdr:txBody>
    </xdr:sp>
    <xdr:clientData/>
  </xdr:twoCellAnchor>
  <xdr:twoCellAnchor>
    <xdr:from>
      <xdr:col>2</xdr:col>
      <xdr:colOff>853440</xdr:colOff>
      <xdr:row>18</xdr:row>
      <xdr:rowOff>60960</xdr:rowOff>
    </xdr:from>
    <xdr:to>
      <xdr:col>8</xdr:col>
      <xdr:colOff>406400</xdr:colOff>
      <xdr:row>21</xdr:row>
      <xdr:rowOff>152400</xdr:rowOff>
    </xdr:to>
    <xdr:sp macro="" textlink="">
      <xdr:nvSpPr>
        <xdr:cNvPr id="7" name="TextBox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B8051-3BFF-9C4F-A987-707BDF929ADB}"/>
            </a:ext>
          </a:extLst>
        </xdr:cNvPr>
        <xdr:cNvSpPr txBox="1"/>
      </xdr:nvSpPr>
      <xdr:spPr>
        <a:xfrm>
          <a:off x="4907280" y="6908800"/>
          <a:ext cx="5029200" cy="701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Full</a:t>
          </a:r>
          <a:r>
            <a:rPr lang="en-US" sz="1100" b="1" baseline="0"/>
            <a:t> Time Priest Salary Survey 2025</a:t>
          </a:r>
        </a:p>
        <a:p>
          <a:r>
            <a:rPr lang="en-US" sz="1100" u="sng" baseline="0">
              <a:solidFill>
                <a:schemeClr val="tx2">
                  <a:lumMod val="90000"/>
                  <a:lumOff val="10000"/>
                </a:schemeClr>
              </a:solidFill>
            </a:rPr>
            <a:t>https://gaepiscopal.org/wp-content/uploads/2025/10/Clergy-Salary-Survey-2025.pdf</a:t>
          </a:r>
        </a:p>
        <a:p>
          <a:endParaRPr lang="en-US" sz="1100"/>
        </a:p>
      </xdr:txBody>
    </xdr:sp>
    <xdr:clientData/>
  </xdr:twoCellAnchor>
  <xdr:twoCellAnchor>
    <xdr:from>
      <xdr:col>0</xdr:col>
      <xdr:colOff>2255520</xdr:colOff>
      <xdr:row>22</xdr:row>
      <xdr:rowOff>50800</xdr:rowOff>
    </xdr:from>
    <xdr:to>
      <xdr:col>5</xdr:col>
      <xdr:colOff>487680</xdr:colOff>
      <xdr:row>24</xdr:row>
      <xdr:rowOff>121920</xdr:rowOff>
    </xdr:to>
    <xdr:sp macro="" textlink="">
      <xdr:nvSpPr>
        <xdr:cNvPr id="8" name="TextBox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301E2-4217-9369-8A0A-55AF8108D41B}"/>
            </a:ext>
          </a:extLst>
        </xdr:cNvPr>
        <xdr:cNvSpPr txBox="1"/>
      </xdr:nvSpPr>
      <xdr:spPr>
        <a:xfrm>
          <a:off x="2255520" y="7711440"/>
          <a:ext cx="5293360" cy="477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Sample Letter of Agreement</a:t>
          </a:r>
          <a:r>
            <a:rPr lang="en-US" sz="1100" b="1" baseline="0"/>
            <a:t> - Priest</a:t>
          </a:r>
        </a:p>
        <a:p>
          <a:r>
            <a:rPr lang="en-US" sz="1100" u="sng">
              <a:solidFill>
                <a:schemeClr val="tx2">
                  <a:lumMod val="90000"/>
                  <a:lumOff val="10000"/>
                </a:schemeClr>
              </a:solidFill>
            </a:rPr>
            <a:t>https://gaepiscopal.org/wp-content/uploads/2021/01/sampleletterofagreement.pdf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9</xdr:col>
      <xdr:colOff>281940</xdr:colOff>
      <xdr:row>6</xdr:row>
      <xdr:rowOff>508000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97EF678-8039-9943-8C05-CEF9F2393B04}"/>
            </a:ext>
          </a:extLst>
        </xdr:cNvPr>
        <xdr:cNvSpPr txBox="1"/>
      </xdr:nvSpPr>
      <xdr:spPr>
        <a:xfrm>
          <a:off x="4053840" y="2540000"/>
          <a:ext cx="6581140" cy="50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PENSION CONTRIBUTION (Retirement) is paid to Church Pension Group on behalf of the priest at a rate of 18% of the total (SALARY + HOUSING ALLOWANCE)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2</xdr:col>
      <xdr:colOff>0</xdr:colOff>
      <xdr:row>4</xdr:row>
      <xdr:rowOff>10160</xdr:rowOff>
    </xdr:from>
    <xdr:to>
      <xdr:col>9</xdr:col>
      <xdr:colOff>281940</xdr:colOff>
      <xdr:row>5</xdr:row>
      <xdr:rowOff>40640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8B56C0B-5949-9549-BED9-AAE914B0F822}"/>
            </a:ext>
          </a:extLst>
        </xdr:cNvPr>
        <xdr:cNvSpPr txBox="1"/>
      </xdr:nvSpPr>
      <xdr:spPr>
        <a:xfrm>
          <a:off x="4053840" y="2468880"/>
          <a:ext cx="6581140" cy="497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SALARY + HOUSING ALLOWANCE + SECA OFFSET. NOTE:  This amount must meet Minimum Priest Compensation Policy Approved by Diocesan Council 2023 (see link below)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9</xdr:col>
      <xdr:colOff>281940</xdr:colOff>
      <xdr:row>10</xdr:row>
      <xdr:rowOff>20320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2CB5DEE-48F4-584D-B5E7-3DECE893E01E}"/>
            </a:ext>
          </a:extLst>
        </xdr:cNvPr>
        <xdr:cNvSpPr txBox="1"/>
      </xdr:nvSpPr>
      <xdr:spPr>
        <a:xfrm>
          <a:off x="4053840" y="4064000"/>
          <a:ext cx="6581140" cy="629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/>
            <a:t>HEALTH INSURANCE COSTS vary by YEAR and are published by the  Episcopal Church based on provider's rates.  Please contact the Diocesan office for specific rates.  NOTE:  The amounts shown in this spreadsheet are merely estimates and may not reflect actual costs (i.e. Single vs. Family coverage)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4D1-9F54-6541-9659-D5A0A6F1123B}">
  <sheetPr>
    <pageSetUpPr fitToPage="1"/>
  </sheetPr>
  <dimension ref="A1:E18"/>
  <sheetViews>
    <sheetView tabSelected="1" zoomScale="125" workbookViewId="0">
      <selection activeCell="L3" sqref="L3"/>
    </sheetView>
  </sheetViews>
  <sheetFormatPr defaultColWidth="11" defaultRowHeight="15.75" x14ac:dyDescent="0.25"/>
  <cols>
    <col min="1" max="1" width="36" customWidth="1"/>
    <col min="2" max="2" width="17.125" customWidth="1"/>
    <col min="3" max="3" width="17.875" customWidth="1"/>
  </cols>
  <sheetData>
    <row r="1" spans="1:5" ht="29.25" thickBot="1" x14ac:dyDescent="0.5">
      <c r="A1" s="1" t="s">
        <v>9</v>
      </c>
      <c r="D1" s="3"/>
      <c r="E1" t="s">
        <v>5</v>
      </c>
    </row>
    <row r="2" spans="1:5" ht="16.5" thickBot="1" x14ac:dyDescent="0.3"/>
    <row r="3" spans="1:5" ht="78.95" customHeight="1" x14ac:dyDescent="0.25">
      <c r="A3" s="14" t="s">
        <v>14</v>
      </c>
      <c r="B3" s="16">
        <v>64386</v>
      </c>
      <c r="E3" s="9"/>
    </row>
    <row r="4" spans="1:5" ht="66.95" customHeight="1" thickBot="1" x14ac:dyDescent="0.3">
      <c r="A4" s="15" t="s">
        <v>8</v>
      </c>
      <c r="B4" s="17">
        <f>((B3*0.153)*0.5)</f>
        <v>4925.5289999999995</v>
      </c>
    </row>
    <row r="5" spans="1:5" ht="36.950000000000003" customHeight="1" thickBot="1" x14ac:dyDescent="0.3">
      <c r="A5" s="24" t="s">
        <v>12</v>
      </c>
      <c r="B5" s="25">
        <f>SUM(B3:B4)</f>
        <v>69311.528999999995</v>
      </c>
      <c r="D5" s="12"/>
      <c r="E5" s="13"/>
    </row>
    <row r="6" spans="1:5" ht="27" customHeight="1" x14ac:dyDescent="0.25">
      <c r="A6" s="4"/>
      <c r="B6" s="7"/>
      <c r="C6" s="10"/>
      <c r="D6" s="11"/>
      <c r="E6" s="11"/>
    </row>
    <row r="7" spans="1:5" ht="39.950000000000003" customHeight="1" x14ac:dyDescent="0.25">
      <c r="A7" s="5" t="s">
        <v>2</v>
      </c>
      <c r="B7" s="21">
        <f>(SUM(B3:B3))*0.18</f>
        <v>11589.48</v>
      </c>
    </row>
    <row r="8" spans="1:5" ht="15.95" customHeight="1" thickBot="1" x14ac:dyDescent="0.3">
      <c r="A8" s="5"/>
      <c r="B8" s="8"/>
    </row>
    <row r="9" spans="1:5" ht="21.75" thickBot="1" x14ac:dyDescent="0.3">
      <c r="A9" s="5" t="s">
        <v>0</v>
      </c>
      <c r="B9" s="20">
        <v>18108</v>
      </c>
    </row>
    <row r="10" spans="1:5" ht="21.75" thickBot="1" x14ac:dyDescent="0.3">
      <c r="A10" s="5" t="s">
        <v>7</v>
      </c>
      <c r="B10" s="20">
        <v>4800</v>
      </c>
    </row>
    <row r="11" spans="1:5" ht="15.95" customHeight="1" x14ac:dyDescent="0.25">
      <c r="A11" s="5"/>
      <c r="B11" s="18"/>
    </row>
    <row r="12" spans="1:5" ht="21.75" thickBot="1" x14ac:dyDescent="0.3">
      <c r="A12" s="5" t="s">
        <v>1</v>
      </c>
      <c r="B12" s="6">
        <v>2000</v>
      </c>
      <c r="C12" t="s">
        <v>4</v>
      </c>
    </row>
    <row r="13" spans="1:5" ht="21.75" thickBot="1" x14ac:dyDescent="0.3">
      <c r="A13" s="5" t="s">
        <v>6</v>
      </c>
      <c r="B13" s="6">
        <v>1000</v>
      </c>
      <c r="C13" t="s">
        <v>10</v>
      </c>
      <c r="D13" s="19">
        <v>0.72499999999999998</v>
      </c>
    </row>
    <row r="14" spans="1:5" ht="21" x14ac:dyDescent="0.25">
      <c r="A14" s="5" t="s">
        <v>3</v>
      </c>
      <c r="B14" s="6">
        <v>1500</v>
      </c>
      <c r="C14" t="s">
        <v>4</v>
      </c>
    </row>
    <row r="15" spans="1:5" ht="21.75" thickBot="1" x14ac:dyDescent="0.3">
      <c r="A15" s="5"/>
      <c r="B15" s="6"/>
    </row>
    <row r="16" spans="1:5" ht="21.75" thickBot="1" x14ac:dyDescent="0.3">
      <c r="A16" s="22" t="s">
        <v>13</v>
      </c>
      <c r="B16" s="23">
        <f>B5+B7+B9+B10+B12+B13+B14</f>
        <v>108309.00899999999</v>
      </c>
      <c r="C16" t="s">
        <v>11</v>
      </c>
    </row>
    <row r="17" spans="1:1" ht="21" x14ac:dyDescent="0.25">
      <c r="A17" s="2"/>
    </row>
    <row r="18" spans="1:1" ht="21" x14ac:dyDescent="0.25">
      <c r="A18" s="2"/>
    </row>
  </sheetData>
  <pageMargins left="0.7" right="0.7" top="0.75" bottom="0.75" header="0.3" footer="0.3"/>
  <pageSetup scale="7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Cooter</dc:creator>
  <cp:lastModifiedBy>Andrew Austin</cp:lastModifiedBy>
  <dcterms:created xsi:type="dcterms:W3CDTF">2026-08-07T23:09:31Z</dcterms:created>
  <dcterms:modified xsi:type="dcterms:W3CDTF">2026-08-12T13:05:10Z</dcterms:modified>
</cp:coreProperties>
</file>